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7815" activeTab="1"/>
  </bookViews>
  <sheets>
    <sheet name="２４年度" sheetId="1" r:id="rId1"/>
    <sheet name="２５年度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3" i="2"/>
  <c r="E51"/>
  <c r="D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8"/>
  <c r="F27"/>
  <c r="E24"/>
  <c r="D24"/>
  <c r="F23"/>
  <c r="F22"/>
  <c r="F20"/>
  <c r="F19"/>
  <c r="F18"/>
  <c r="F16"/>
  <c r="F15"/>
  <c r="F14"/>
  <c r="F12"/>
  <c r="F11"/>
  <c r="F10"/>
  <c r="F9"/>
  <c r="D51" i="1"/>
  <c r="E51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D24"/>
  <c r="E24"/>
  <c r="F22"/>
  <c r="F23"/>
  <c r="F27"/>
  <c r="F28"/>
  <c r="F9"/>
  <c r="F10"/>
  <c r="F11"/>
  <c r="F12"/>
  <c r="F14"/>
  <c r="F15"/>
  <c r="F16"/>
  <c r="F18"/>
  <c r="F19"/>
  <c r="F20"/>
  <c r="F51" i="2" l="1"/>
  <c r="F24"/>
  <c r="F24" i="1"/>
  <c r="F53"/>
  <c r="F51"/>
</calcChain>
</file>

<file path=xl/sharedStrings.xml><?xml version="1.0" encoding="utf-8"?>
<sst xmlns="http://schemas.openxmlformats.org/spreadsheetml/2006/main" count="140" uniqueCount="74">
  <si>
    <t>平成　２３　年度</t>
    <rPh sb="0" eb="2">
      <t>ヘイセイ</t>
    </rPh>
    <rPh sb="6" eb="8">
      <t>ネンド</t>
    </rPh>
    <phoneticPr fontId="2"/>
  </si>
  <si>
    <t>尾張スナッグゴルフ協会　　収支決算書</t>
    <rPh sb="0" eb="2">
      <t>オワリ</t>
    </rPh>
    <rPh sb="9" eb="11">
      <t>キョウカイ</t>
    </rPh>
    <rPh sb="13" eb="15">
      <t>シュウシ</t>
    </rPh>
    <rPh sb="15" eb="18">
      <t>ケッサンショ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</si>
  <si>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</si>
  <si>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</si>
  <si>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差異</t>
    <rPh sb="0" eb="1">
      <t>サ</t>
    </rPh>
    <rPh sb="1" eb="2">
      <t>イ</t>
    </rPh>
    <phoneticPr fontId="2"/>
  </si>
  <si>
    <t>１・収入項目</t>
    <rPh sb="2" eb="4">
      <t>シュウニュウ</t>
    </rPh>
    <rPh sb="4" eb="6">
      <t>コウモク</t>
    </rPh>
    <phoneticPr fontId="2"/>
  </si>
  <si>
    <t>科　　目</t>
    <rPh sb="0" eb="1">
      <t>カ</t>
    </rPh>
    <rPh sb="3" eb="4">
      <t>メ</t>
    </rPh>
    <phoneticPr fontId="2"/>
  </si>
  <si>
    <t>備　　考</t>
    <rPh sb="0" eb="1">
      <t>ソナエ</t>
    </rPh>
    <rPh sb="3" eb="4">
      <t>コウ</t>
    </rPh>
    <phoneticPr fontId="2"/>
  </si>
  <si>
    <t>１．会費・入会金収入</t>
    <rPh sb="2" eb="4">
      <t>カイヒ</t>
    </rPh>
    <rPh sb="5" eb="8">
      <t>ニュウカイキン</t>
    </rPh>
    <rPh sb="8" eb="10">
      <t>シュウニュウ</t>
    </rPh>
    <phoneticPr fontId="2"/>
  </si>
  <si>
    <t>　　①入会金収入</t>
    <rPh sb="3" eb="6">
      <t>ニュウカイキン</t>
    </rPh>
    <rPh sb="6" eb="8">
      <t>シュウニュウ</t>
    </rPh>
    <phoneticPr fontId="2"/>
  </si>
  <si>
    <t>　　②正会員会費収入</t>
    <rPh sb="3" eb="6">
      <t>セイカイイン</t>
    </rPh>
    <rPh sb="6" eb="8">
      <t>カイヒ</t>
    </rPh>
    <rPh sb="8" eb="10">
      <t>シュウニュウ</t>
    </rPh>
    <phoneticPr fontId="2"/>
  </si>
  <si>
    <t>　　③個人会員会費収入</t>
    <rPh sb="3" eb="5">
      <t>コジン</t>
    </rPh>
    <rPh sb="5" eb="7">
      <t>カイイン</t>
    </rPh>
    <rPh sb="7" eb="9">
      <t>カイヒ</t>
    </rPh>
    <rPh sb="9" eb="11">
      <t>シュウニュウ</t>
    </rPh>
    <phoneticPr fontId="2"/>
  </si>
  <si>
    <t>　　④賛助会員会費収入</t>
    <rPh sb="3" eb="5">
      <t>サンジョ</t>
    </rPh>
    <rPh sb="5" eb="7">
      <t>カイイン</t>
    </rPh>
    <rPh sb="7" eb="9">
      <t>カイヒ</t>
    </rPh>
    <rPh sb="9" eb="11">
      <t>シュウニュウ</t>
    </rPh>
    <phoneticPr fontId="2"/>
  </si>
  <si>
    <t>　　①各種運営事業収入</t>
    <rPh sb="3" eb="5">
      <t>カクシュ</t>
    </rPh>
    <rPh sb="5" eb="7">
      <t>ウンエイ</t>
    </rPh>
    <rPh sb="7" eb="9">
      <t>ジギョウ</t>
    </rPh>
    <rPh sb="9" eb="11">
      <t>シュウニュウ</t>
    </rPh>
    <phoneticPr fontId="2"/>
  </si>
  <si>
    <t>　　①補助金収入</t>
    <rPh sb="3" eb="6">
      <t>ホジョキン</t>
    </rPh>
    <rPh sb="6" eb="8">
      <t>シュウニュウ</t>
    </rPh>
    <phoneticPr fontId="2"/>
  </si>
  <si>
    <t>　　②助成金収入</t>
    <rPh sb="3" eb="6">
      <t>ジョセイキン</t>
    </rPh>
    <rPh sb="6" eb="8">
      <t>シュウニュウ</t>
    </rPh>
    <phoneticPr fontId="2"/>
  </si>
  <si>
    <t>　　①雑収入</t>
    <rPh sb="3" eb="4">
      <t>ザツ</t>
    </rPh>
    <rPh sb="4" eb="6">
      <t>シュウニュウ</t>
    </rPh>
    <phoneticPr fontId="2"/>
  </si>
  <si>
    <t>　　②寄付金収入</t>
    <rPh sb="3" eb="6">
      <t>キフキン</t>
    </rPh>
    <rPh sb="6" eb="8">
      <t>シュウニュウ</t>
    </rPh>
    <phoneticPr fontId="2"/>
  </si>
  <si>
    <t>収　入　合　計　　　　　　　　　（A）</t>
    <rPh sb="0" eb="1">
      <t>オサム</t>
    </rPh>
    <rPh sb="2" eb="3">
      <t>ニュウ</t>
    </rPh>
    <rPh sb="4" eb="5">
      <t>ゴウ</t>
    </rPh>
    <rPh sb="6" eb="7">
      <t>ケイ</t>
    </rPh>
    <phoneticPr fontId="2"/>
  </si>
  <si>
    <t>2・支出項目</t>
    <rPh sb="2" eb="4">
      <t>シシュツ</t>
    </rPh>
    <rPh sb="4" eb="6">
      <t>コウモク</t>
    </rPh>
    <phoneticPr fontId="2"/>
  </si>
  <si>
    <t>４．その他収入</t>
    <rPh sb="4" eb="5">
      <t>タ</t>
    </rPh>
    <rPh sb="5" eb="7">
      <t>シュウニュウ</t>
    </rPh>
    <phoneticPr fontId="2"/>
  </si>
  <si>
    <t>２．事業収入</t>
    <rPh sb="2" eb="4">
      <t>ジギョウ</t>
    </rPh>
    <rPh sb="4" eb="6">
      <t>シュウニュウ</t>
    </rPh>
    <phoneticPr fontId="2"/>
  </si>
  <si>
    <t>３．補助金・助成金</t>
    <rPh sb="2" eb="5">
      <t>ホジョキン</t>
    </rPh>
    <rPh sb="6" eb="9">
      <t>ジョセイキン</t>
    </rPh>
    <phoneticPr fontId="2"/>
  </si>
  <si>
    <t>１．協会運営費</t>
    <rPh sb="2" eb="4">
      <t>キョウカイ</t>
    </rPh>
    <rPh sb="4" eb="7">
      <t>ウンエイヒ</t>
    </rPh>
    <phoneticPr fontId="2"/>
  </si>
  <si>
    <t>　　①協会運営支出</t>
    <rPh sb="3" eb="5">
      <t>キョウカイ</t>
    </rPh>
    <rPh sb="5" eb="7">
      <t>ウンエイ</t>
    </rPh>
    <rPh sb="7" eb="9">
      <t>シシュツ</t>
    </rPh>
    <phoneticPr fontId="2"/>
  </si>
  <si>
    <t>　　②大会運営支出</t>
    <rPh sb="3" eb="5">
      <t>タイカイ</t>
    </rPh>
    <rPh sb="5" eb="7">
      <t>ウンエイ</t>
    </rPh>
    <rPh sb="7" eb="9">
      <t>シシュツ</t>
    </rPh>
    <phoneticPr fontId="2"/>
  </si>
  <si>
    <t>２．管理費</t>
    <rPh sb="2" eb="5">
      <t>カンリヒ</t>
    </rPh>
    <phoneticPr fontId="2"/>
  </si>
  <si>
    <t>３・固定資産取得費</t>
    <rPh sb="2" eb="4">
      <t>コテイ</t>
    </rPh>
    <rPh sb="4" eb="6">
      <t>シサン</t>
    </rPh>
    <rPh sb="6" eb="7">
      <t>ト</t>
    </rPh>
    <rPh sb="7" eb="8">
      <t>トク</t>
    </rPh>
    <rPh sb="8" eb="9">
      <t>ヒ</t>
    </rPh>
    <phoneticPr fontId="2"/>
  </si>
  <si>
    <t>４．予備費</t>
    <rPh sb="2" eb="5">
      <t>ヨビヒ</t>
    </rPh>
    <phoneticPr fontId="2"/>
  </si>
  <si>
    <t>　　１）予備費</t>
    <rPh sb="4" eb="7">
      <t>ヨビヒ</t>
    </rPh>
    <phoneticPr fontId="2"/>
  </si>
  <si>
    <t>　　１）什器備品費</t>
    <rPh sb="4" eb="6">
      <t>ジュウキ</t>
    </rPh>
    <rPh sb="6" eb="8">
      <t>ビヒン</t>
    </rPh>
    <rPh sb="8" eb="9">
      <t>ヒ</t>
    </rPh>
    <phoneticPr fontId="2"/>
  </si>
  <si>
    <t>　　１７）雑費</t>
    <rPh sb="5" eb="7">
      <t>ザッピ</t>
    </rPh>
    <phoneticPr fontId="2"/>
  </si>
  <si>
    <t>　　１６）委託費</t>
    <rPh sb="5" eb="7">
      <t>イタク</t>
    </rPh>
    <rPh sb="7" eb="8">
      <t>ヒ</t>
    </rPh>
    <phoneticPr fontId="2"/>
  </si>
  <si>
    <t>　　１５）修繕費</t>
    <rPh sb="5" eb="8">
      <t>シュウゼンヒ</t>
    </rPh>
    <phoneticPr fontId="2"/>
  </si>
  <si>
    <t>　　１４）租税公課</t>
    <rPh sb="5" eb="7">
      <t>ソゼイ</t>
    </rPh>
    <rPh sb="7" eb="9">
      <t>コウカ</t>
    </rPh>
    <phoneticPr fontId="2"/>
  </si>
  <si>
    <t>　　１３）謝礼金</t>
    <rPh sb="5" eb="8">
      <t>シャレイキン</t>
    </rPh>
    <phoneticPr fontId="2"/>
  </si>
  <si>
    <t>　　１２）保険料</t>
    <rPh sb="5" eb="8">
      <t>ホケンリョウ</t>
    </rPh>
    <phoneticPr fontId="2"/>
  </si>
  <si>
    <t>　　１１）光熱・水道費</t>
    <rPh sb="5" eb="7">
      <t>コウネツ</t>
    </rPh>
    <rPh sb="8" eb="11">
      <t>スイドウヒ</t>
    </rPh>
    <phoneticPr fontId="2"/>
  </si>
  <si>
    <t>　　１０）印刷製本費</t>
    <rPh sb="5" eb="7">
      <t>インサツ</t>
    </rPh>
    <rPh sb="7" eb="9">
      <t>セイホン</t>
    </rPh>
    <rPh sb="9" eb="10">
      <t>ヒ</t>
    </rPh>
    <phoneticPr fontId="2"/>
  </si>
  <si>
    <t>　　９）消耗品</t>
    <rPh sb="4" eb="6">
      <t>ショウモウ</t>
    </rPh>
    <rPh sb="6" eb="7">
      <t>ヒン</t>
    </rPh>
    <phoneticPr fontId="2"/>
  </si>
  <si>
    <t>　　８）消耗備品費</t>
    <rPh sb="4" eb="6">
      <t>ショウモウ</t>
    </rPh>
    <rPh sb="6" eb="8">
      <t>ビヒン</t>
    </rPh>
    <rPh sb="8" eb="9">
      <t>ヒ</t>
    </rPh>
    <phoneticPr fontId="2"/>
  </si>
  <si>
    <t>　　７）通信・運搬費</t>
    <rPh sb="4" eb="6">
      <t>ツウシン</t>
    </rPh>
    <rPh sb="7" eb="9">
      <t>ウンパン</t>
    </rPh>
    <rPh sb="9" eb="10">
      <t>ヒ</t>
    </rPh>
    <phoneticPr fontId="2"/>
  </si>
  <si>
    <t>　　６）旅費交通費</t>
    <rPh sb="4" eb="6">
      <t>リョヒ</t>
    </rPh>
    <rPh sb="6" eb="9">
      <t>コウツウヒ</t>
    </rPh>
    <phoneticPr fontId="2"/>
  </si>
  <si>
    <t>　　５）会議費</t>
    <rPh sb="4" eb="7">
      <t>カイギヒ</t>
    </rPh>
    <phoneticPr fontId="2"/>
  </si>
  <si>
    <t>　　４）福利厚生費</t>
    <rPh sb="4" eb="6">
      <t>フクリ</t>
    </rPh>
    <rPh sb="6" eb="9">
      <t>コウセイヒ</t>
    </rPh>
    <phoneticPr fontId="2"/>
  </si>
  <si>
    <t>　　３）臨時雇賃金</t>
    <rPh sb="4" eb="6">
      <t>リンジ</t>
    </rPh>
    <rPh sb="6" eb="7">
      <t>ヤト</t>
    </rPh>
    <rPh sb="7" eb="9">
      <t>チンギン</t>
    </rPh>
    <phoneticPr fontId="2"/>
  </si>
  <si>
    <t>　　２）給料手当</t>
    <rPh sb="4" eb="6">
      <t>キュウリョウ</t>
    </rPh>
    <rPh sb="6" eb="8">
      <t>テア</t>
    </rPh>
    <phoneticPr fontId="2"/>
  </si>
  <si>
    <t>　　１）役員報酬</t>
    <rPh sb="4" eb="6">
      <t>ヤクイン</t>
    </rPh>
    <rPh sb="6" eb="8">
      <t>ホウシュウ</t>
    </rPh>
    <phoneticPr fontId="2"/>
  </si>
  <si>
    <t>支　出　合　計　　　　　　　　　（B)</t>
    <rPh sb="0" eb="1">
      <t>シ</t>
    </rPh>
    <rPh sb="2" eb="3">
      <t>デ</t>
    </rPh>
    <rPh sb="4" eb="5">
      <t>ゴウ</t>
    </rPh>
    <rPh sb="6" eb="7">
      <t>ケイ</t>
    </rPh>
    <phoneticPr fontId="2"/>
  </si>
  <si>
    <t>当期収支差額　　　　　（A）-（B）</t>
    <rPh sb="0" eb="2">
      <t>トウキ</t>
    </rPh>
    <rPh sb="2" eb="4">
      <t>シュウシ</t>
    </rPh>
    <rPh sb="4" eb="6">
      <t>サガク</t>
    </rPh>
    <phoneticPr fontId="2"/>
  </si>
  <si>
    <t>　　②大会運営事業収入</t>
    <rPh sb="3" eb="5">
      <t>タイカイ</t>
    </rPh>
    <rPh sb="5" eb="7">
      <t>ウンエイ</t>
    </rPh>
    <rPh sb="7" eb="9">
      <t>ジギョウ</t>
    </rPh>
    <rPh sb="9" eb="11">
      <t>シュウニュウ</t>
    </rPh>
    <phoneticPr fontId="2"/>
  </si>
  <si>
    <t>（単位　円）</t>
    <rPh sb="1" eb="3">
      <t>タンイ</t>
    </rPh>
    <rPh sb="4" eb="5">
      <t>エン</t>
    </rPh>
    <phoneticPr fontId="2"/>
  </si>
  <si>
    <t>平成２３年１１月１５日　から　平成２４年３月３１日　まで</t>
    <rPh sb="0" eb="2">
      <t>ヘイセイ</t>
    </rPh>
    <rPh sb="4" eb="5">
      <t>ネン</t>
    </rPh>
    <rPh sb="7" eb="8">
      <t>ガツ</t>
    </rPh>
    <rPh sb="10" eb="11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</si>
  <si>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各種イベント・教室</t>
    <rPh sb="0" eb="2">
      <t>カクシュ</t>
    </rPh>
    <rPh sb="7" eb="9">
      <t>キョウシツ</t>
    </rPh>
    <phoneticPr fontId="2"/>
  </si>
  <si>
    <t>各種大会</t>
    <rPh sb="0" eb="2">
      <t>カクシュ</t>
    </rPh>
    <rPh sb="2" eb="4">
      <t>タイカイ</t>
    </rPh>
    <phoneticPr fontId="2"/>
  </si>
  <si>
    <t>会場費・消耗品・雑費等</t>
    <rPh sb="0" eb="2">
      <t>カイジョウ</t>
    </rPh>
    <rPh sb="2" eb="3">
      <t>ヒ</t>
    </rPh>
    <rPh sb="4" eb="6">
      <t>ショウモウ</t>
    </rPh>
    <rPh sb="6" eb="7">
      <t>ヒン</t>
    </rPh>
    <rPh sb="8" eb="10">
      <t>ザッピ</t>
    </rPh>
    <rPh sb="10" eb="11">
      <t>トウ</t>
    </rPh>
    <phoneticPr fontId="2"/>
  </si>
  <si>
    <t>大会会場費・消耗品・雑費等</t>
    <rPh sb="0" eb="2">
      <t>タイカイ</t>
    </rPh>
    <rPh sb="2" eb="4">
      <t>カイジョウ</t>
    </rPh>
    <rPh sb="4" eb="5">
      <t>ヒ</t>
    </rPh>
    <rPh sb="6" eb="8">
      <t>ショウモウ</t>
    </rPh>
    <rPh sb="8" eb="9">
      <t>ヒン</t>
    </rPh>
    <rPh sb="10" eb="12">
      <t>ザッピ</t>
    </rPh>
    <rPh sb="12" eb="13">
      <t>トウ</t>
    </rPh>
    <phoneticPr fontId="2"/>
  </si>
  <si>
    <t>アルバイト料</t>
    <rPh sb="5" eb="6">
      <t>リョウ</t>
    </rPh>
    <phoneticPr fontId="2"/>
  </si>
  <si>
    <t>お茶・茶菓子・食事代等</t>
    <rPh sb="1" eb="2">
      <t>チャ</t>
    </rPh>
    <rPh sb="3" eb="6">
      <t>チャガシ</t>
    </rPh>
    <rPh sb="7" eb="10">
      <t>ショクジダイ</t>
    </rPh>
    <rPh sb="10" eb="11">
      <t>トウ</t>
    </rPh>
    <phoneticPr fontId="2"/>
  </si>
  <si>
    <t>交通費・燃料代</t>
    <rPh sb="0" eb="3">
      <t>コウツウヒ</t>
    </rPh>
    <rPh sb="4" eb="6">
      <t>ネンリョウ</t>
    </rPh>
    <rPh sb="6" eb="7">
      <t>ダイ</t>
    </rPh>
    <phoneticPr fontId="2"/>
  </si>
  <si>
    <t>手数料・切手・ハガキ等</t>
    <rPh sb="0" eb="3">
      <t>テスウリョウ</t>
    </rPh>
    <rPh sb="4" eb="6">
      <t>キッテ</t>
    </rPh>
    <rPh sb="10" eb="11">
      <t>トウ</t>
    </rPh>
    <phoneticPr fontId="2"/>
  </si>
  <si>
    <t>スナッグゴルフ備品</t>
    <rPh sb="7" eb="9">
      <t>ビヒン</t>
    </rPh>
    <phoneticPr fontId="2"/>
  </si>
  <si>
    <t>事務用品・紙・インク等</t>
    <rPh sb="0" eb="2">
      <t>ジム</t>
    </rPh>
    <rPh sb="2" eb="4">
      <t>ヨウヒン</t>
    </rPh>
    <rPh sb="5" eb="6">
      <t>カミ</t>
    </rPh>
    <rPh sb="10" eb="11">
      <t>トウ</t>
    </rPh>
    <phoneticPr fontId="2"/>
  </si>
  <si>
    <t>チラシ・DM等の作成等</t>
    <rPh sb="6" eb="7">
      <t>トウ</t>
    </rPh>
    <rPh sb="8" eb="10">
      <t>サクセイ</t>
    </rPh>
    <rPh sb="10" eb="11">
      <t>トウ</t>
    </rPh>
    <phoneticPr fontId="2"/>
  </si>
  <si>
    <t>講師・指導者謝礼金等</t>
    <rPh sb="0" eb="2">
      <t>コウシ</t>
    </rPh>
    <rPh sb="3" eb="6">
      <t>シドウシャ</t>
    </rPh>
    <rPh sb="6" eb="9">
      <t>シャレイキン</t>
    </rPh>
    <rPh sb="9" eb="10">
      <t>トウ</t>
    </rPh>
    <phoneticPr fontId="2"/>
  </si>
  <si>
    <t>印紙など</t>
    <rPh sb="0" eb="2">
      <t>インシ</t>
    </rPh>
    <phoneticPr fontId="2"/>
  </si>
  <si>
    <t>備品修理</t>
    <rPh sb="0" eb="2">
      <t>ビヒン</t>
    </rPh>
    <rPh sb="2" eb="4">
      <t>シュウリ</t>
    </rPh>
    <phoneticPr fontId="2"/>
  </si>
  <si>
    <t>お土産・冠婚葬祭</t>
    <rPh sb="1" eb="3">
      <t>ミヤゲ</t>
    </rPh>
    <rPh sb="4" eb="6">
      <t>カンコン</t>
    </rPh>
    <rPh sb="6" eb="8">
      <t>ソウサイ</t>
    </rPh>
    <phoneticPr fontId="2"/>
  </si>
  <si>
    <t>※　平成２３年　１１月１５日に、尾張スナッグゴルフ協会を設立したため、</t>
    <rPh sb="2" eb="4">
      <t>ヘイセイ</t>
    </rPh>
    <rPh sb="6" eb="7">
      <t>ネン</t>
    </rPh>
    <rPh sb="10" eb="11">
      <t>ガツ</t>
    </rPh>
    <rPh sb="13" eb="14">
      <t>ニチ</t>
    </rPh>
    <rPh sb="16" eb="18">
      <t>オワリ</t>
    </rPh>
    <rPh sb="25" eb="27">
      <t>キョウカイ</t>
    </rPh>
    <rPh sb="28" eb="30">
      <t>セツリツ</t>
    </rPh>
    <phoneticPr fontId="2"/>
  </si>
  <si>
    <t>　　　今回の決算期間を　平成２３年１１月１５日～平成２４年３月３１日までとする。</t>
    <rPh sb="3" eb="5">
      <t>コンカイ</t>
    </rPh>
    <rPh sb="6" eb="8">
      <t>ケッサン</t>
    </rPh>
    <rPh sb="8" eb="10">
      <t>キカン</t>
    </rPh>
    <rPh sb="12" eb="14">
      <t>ヘイセイ</t>
    </rPh>
    <rPh sb="16" eb="17">
      <t>ネン</t>
    </rPh>
    <rPh sb="19" eb="20">
      <t>ガツ</t>
    </rPh>
    <rPh sb="22" eb="23">
      <t>ニチ</t>
    </rPh>
    <rPh sb="24" eb="26">
      <t>ヘイセイ</t>
    </rPh>
    <rPh sb="28" eb="29">
      <t>ネン</t>
    </rPh>
    <rPh sb="30" eb="31">
      <t>ガツ</t>
    </rPh>
    <rPh sb="33" eb="34">
      <t>ニチ</t>
    </rPh>
    <phoneticPr fontId="2"/>
  </si>
  <si>
    <t>尾張スナッグゴルフ協会</t>
    <rPh sb="0" eb="2">
      <t>オワリ</t>
    </rPh>
    <rPh sb="9" eb="11">
      <t>キョウカイ</t>
    </rPh>
    <phoneticPr fontId="2"/>
  </si>
  <si>
    <t>会長　　　長谷川　勉　　　　　</t>
    <rPh sb="0" eb="2">
      <t>カイチョウ</t>
    </rPh>
    <rPh sb="5" eb="8">
      <t>ハセガワ</t>
    </rPh>
    <rPh sb="9" eb="10">
      <t>ツトム</t>
    </rPh>
    <phoneticPr fontId="2"/>
  </si>
  <si>
    <t>平成　２５　年度</t>
    <rPh sb="0" eb="2">
      <t>ヘイセイ</t>
    </rPh>
    <rPh sb="6" eb="8">
      <t>ネンド</t>
    </rPh>
    <phoneticPr fontId="2"/>
  </si>
  <si>
    <t>平成２５年４月１日　から　平成２６年３月３１日　まで</t>
    <rPh sb="0" eb="2">
      <t>ヘイセイ</t>
    </rPh>
    <rPh sb="4" eb="5">
      <t>ネン</t>
    </rPh>
    <rPh sb="6" eb="7">
      <t>ガツ</t>
    </rPh>
    <rPh sb="8" eb="9">
      <t>ニチ</t>
    </rPh>
    <rPh sb="13" eb="15">
      <t>ヘイセイ</t>
    </rPh>
    <rPh sb="17" eb="18">
      <t>ネン</t>
    </rPh>
    <rPh sb="19" eb="20">
      <t>ガツ</t>
    </rPh>
    <rPh sb="22" eb="23">
      <t>ニチ</t>
    </rPh>
    <phoneticPr fontId="2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</si>
</sst>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7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9"/>
      <color theme="1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3" borderId="5" xfId="0" applyFill="1" applyBorder="1">
      <alignment vertical="center"/>
    </xf>
    <xf numFmtId="0" fontId="0" fillId="5" borderId="5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5" fontId="0" fillId="0" borderId="6" xfId="0" applyNumberFormat="1" applyBorder="1">
      <alignment vertical="center"/>
    </xf>
    <xf numFmtId="5" fontId="0" fillId="0" borderId="1" xfId="0" applyNumberFormat="1" applyBorder="1">
      <alignment vertical="center"/>
    </xf>
    <xf numFmtId="5" fontId="0" fillId="0" borderId="0" xfId="0" applyNumberFormat="1">
      <alignment vertical="center"/>
    </xf>
    <xf numFmtId="5" fontId="0" fillId="0" borderId="7" xfId="0" applyNumberFormat="1" applyBorder="1">
      <alignment vertical="center"/>
    </xf>
    <xf numFmtId="5" fontId="0" fillId="8" borderId="4" xfId="0" applyNumberFormat="1" applyFill="1" applyBorder="1">
      <alignment vertical="center"/>
    </xf>
    <xf numFmtId="0" fontId="0" fillId="8" borderId="5" xfId="0" applyFill="1" applyBorder="1">
      <alignment vertical="center"/>
    </xf>
    <xf numFmtId="5" fontId="0" fillId="3" borderId="4" xfId="0" applyNumberFormat="1" applyFill="1" applyBorder="1">
      <alignment vertical="center"/>
    </xf>
    <xf numFmtId="5" fontId="0" fillId="0" borderId="9" xfId="0" applyNumberFormat="1" applyBorder="1">
      <alignment vertical="center"/>
    </xf>
    <xf numFmtId="5" fontId="0" fillId="0" borderId="10" xfId="0" applyNumberFormat="1" applyBorder="1">
      <alignment vertical="center"/>
    </xf>
    <xf numFmtId="5" fontId="0" fillId="5" borderId="4" xfId="0" applyNumberFormat="1" applyFill="1" applyBorder="1">
      <alignment vertical="center"/>
    </xf>
    <xf numFmtId="5" fontId="0" fillId="0" borderId="11" xfId="0" applyNumberFormat="1" applyBorder="1">
      <alignment vertical="center"/>
    </xf>
    <xf numFmtId="5" fontId="0" fillId="0" borderId="12" xfId="0" applyNumberFormat="1" applyBorder="1">
      <alignment vertical="center"/>
    </xf>
    <xf numFmtId="5" fontId="0" fillId="6" borderId="12" xfId="0" applyNumberFormat="1" applyFill="1" applyBorder="1">
      <alignment vertical="center"/>
    </xf>
    <xf numFmtId="0" fontId="0" fillId="6" borderId="15" xfId="0" applyFill="1" applyBorder="1">
      <alignment vertical="center"/>
    </xf>
    <xf numFmtId="5" fontId="0" fillId="0" borderId="16" xfId="0" applyNumberFormat="1" applyBorder="1">
      <alignment vertical="center"/>
    </xf>
    <xf numFmtId="5" fontId="0" fillId="4" borderId="12" xfId="0" applyNumberFormat="1" applyFill="1" applyBorder="1">
      <alignment vertical="center"/>
    </xf>
    <xf numFmtId="0" fontId="0" fillId="4" borderId="15" xfId="0" applyFill="1" applyBorder="1">
      <alignment vertical="center"/>
    </xf>
    <xf numFmtId="5" fontId="0" fillId="9" borderId="12" xfId="0" applyNumberFormat="1" applyFill="1" applyBorder="1">
      <alignment vertical="center"/>
    </xf>
    <xf numFmtId="0" fontId="0" fillId="9" borderId="15" xfId="0" applyFill="1" applyBorder="1">
      <alignment vertical="center"/>
    </xf>
    <xf numFmtId="5" fontId="0" fillId="2" borderId="12" xfId="0" applyNumberFormat="1" applyFill="1" applyBorder="1">
      <alignment vertical="center"/>
    </xf>
    <xf numFmtId="0" fontId="0" fillId="2" borderId="15" xfId="0" applyFill="1" applyBorder="1">
      <alignment vertical="center"/>
    </xf>
    <xf numFmtId="5" fontId="0" fillId="0" borderId="13" xfId="0" applyNumberFormat="1" applyFill="1" applyBorder="1">
      <alignment vertical="center"/>
    </xf>
    <xf numFmtId="5" fontId="0" fillId="7" borderId="12" xfId="0" applyNumberFormat="1" applyFill="1" applyBorder="1">
      <alignment vertical="center"/>
    </xf>
    <xf numFmtId="0" fontId="0" fillId="7" borderId="15" xfId="0" applyFill="1" applyBorder="1">
      <alignment vertical="center"/>
    </xf>
    <xf numFmtId="0" fontId="0" fillId="0" borderId="3" xfId="0" applyBorder="1">
      <alignment vertical="center"/>
    </xf>
    <xf numFmtId="5" fontId="0" fillId="0" borderId="19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5" fontId="0" fillId="0" borderId="0" xfId="0" applyNumberForma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5" fontId="1" fillId="0" borderId="10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9" borderId="17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opLeftCell="A22" workbookViewId="0">
      <selection activeCell="A52" sqref="A52:G53"/>
    </sheetView>
  </sheetViews>
  <sheetFormatPr defaultRowHeight="13.5"/>
  <cols>
    <col min="4" max="4" width="13.375" customWidth="1"/>
    <col min="5" max="5" width="11.875" customWidth="1"/>
    <col min="6" max="6" width="12.125" customWidth="1"/>
    <col min="7" max="7" width="27.25" customWidth="1"/>
  </cols>
  <sheetData>
    <row r="1" spans="1:10" ht="21">
      <c r="A1" s="94" t="s">
        <v>0</v>
      </c>
      <c r="B1" s="94"/>
      <c r="C1" s="97" t="s">
        <v>1</v>
      </c>
      <c r="D1" s="97"/>
      <c r="E1" s="97"/>
      <c r="F1" s="97"/>
      <c r="G1" s="97"/>
      <c r="H1" s="2"/>
      <c r="I1" s="2"/>
      <c r="J1" s="2"/>
    </row>
    <row r="2" spans="1:10" s="40" customFormat="1">
      <c r="A2" s="38"/>
      <c r="B2" s="38"/>
      <c r="C2" s="38"/>
      <c r="D2" s="38"/>
      <c r="E2" s="38"/>
      <c r="F2" s="38"/>
      <c r="G2" s="38"/>
      <c r="H2" s="39"/>
      <c r="I2" s="39"/>
      <c r="J2" s="39"/>
    </row>
    <row r="3" spans="1:10" s="40" customFormat="1">
      <c r="A3" s="38"/>
      <c r="B3" s="38"/>
      <c r="C3" s="38"/>
      <c r="D3" s="38"/>
      <c r="E3" s="38"/>
      <c r="F3" s="38"/>
      <c r="G3" s="38"/>
      <c r="H3" s="39"/>
      <c r="I3" s="39"/>
      <c r="J3" s="39"/>
    </row>
    <row r="4" spans="1:10" s="40" customFormat="1">
      <c r="A4" s="38"/>
      <c r="B4" s="38"/>
      <c r="C4" s="38"/>
      <c r="D4" s="38"/>
      <c r="E4" s="100" t="s">
        <v>52</v>
      </c>
      <c r="F4" s="100"/>
      <c r="G4" s="100"/>
      <c r="H4" s="39"/>
      <c r="I4" s="39"/>
      <c r="J4" s="39"/>
    </row>
    <row r="5" spans="1:10" ht="14.25" thickBot="1">
      <c r="G5" s="41" t="s">
        <v>51</v>
      </c>
    </row>
    <row r="6" spans="1:10" s="1" customFormat="1" ht="14.25" thickBot="1">
      <c r="A6" s="95" t="s">
        <v>6</v>
      </c>
      <c r="B6" s="96"/>
      <c r="C6" s="96"/>
      <c r="D6" s="5" t="s">
        <v>2</v>
      </c>
      <c r="E6" s="3" t="s">
        <v>3</v>
      </c>
      <c r="F6" s="5" t="s">
        <v>4</v>
      </c>
      <c r="G6" s="4" t="s">
        <v>7</v>
      </c>
    </row>
    <row r="7" spans="1:10" ht="14.25" thickBot="1">
      <c r="A7" s="98" t="s">
        <v>5</v>
      </c>
      <c r="B7" s="99"/>
      <c r="C7" s="99"/>
      <c r="D7" s="10"/>
      <c r="E7" s="10"/>
      <c r="F7" s="10"/>
      <c r="G7" s="11"/>
    </row>
    <row r="8" spans="1:10" ht="14.25" thickBot="1">
      <c r="A8" s="85" t="s">
        <v>8</v>
      </c>
      <c r="B8" s="86"/>
      <c r="C8" s="86"/>
      <c r="D8" s="24"/>
      <c r="E8" s="24"/>
      <c r="F8" s="24"/>
      <c r="G8" s="25"/>
    </row>
    <row r="9" spans="1:10">
      <c r="A9" s="81" t="s">
        <v>9</v>
      </c>
      <c r="B9" s="82"/>
      <c r="C9" s="82"/>
      <c r="D9" s="12"/>
      <c r="E9" s="12"/>
      <c r="F9" s="12">
        <f t="shared" ref="F9:F50" si="0">D9-E9</f>
        <v>0</v>
      </c>
      <c r="G9" s="42"/>
    </row>
    <row r="10" spans="1:10">
      <c r="A10" s="58" t="s">
        <v>10</v>
      </c>
      <c r="B10" s="59"/>
      <c r="C10" s="59"/>
      <c r="D10" s="13"/>
      <c r="E10" s="13"/>
      <c r="F10" s="13">
        <f t="shared" si="0"/>
        <v>0</v>
      </c>
      <c r="G10" s="43"/>
    </row>
    <row r="11" spans="1:10">
      <c r="A11" s="58" t="s">
        <v>11</v>
      </c>
      <c r="B11" s="59"/>
      <c r="C11" s="59"/>
      <c r="D11" s="13"/>
      <c r="E11" s="13"/>
      <c r="F11" s="13">
        <f t="shared" si="0"/>
        <v>0</v>
      </c>
      <c r="G11" s="43"/>
    </row>
    <row r="12" spans="1:10" ht="14.25" thickBot="1">
      <c r="A12" s="60" t="s">
        <v>12</v>
      </c>
      <c r="B12" s="61"/>
      <c r="C12" s="61"/>
      <c r="D12" s="15"/>
      <c r="E12" s="15"/>
      <c r="F12" s="15">
        <f t="shared" si="0"/>
        <v>0</v>
      </c>
      <c r="G12" s="44"/>
    </row>
    <row r="13" spans="1:10" ht="14.25" thickBot="1">
      <c r="A13" s="87" t="s">
        <v>21</v>
      </c>
      <c r="B13" s="88"/>
      <c r="C13" s="88"/>
      <c r="D13" s="16"/>
      <c r="E13" s="16"/>
      <c r="F13" s="16"/>
      <c r="G13" s="17"/>
    </row>
    <row r="14" spans="1:10">
      <c r="A14" s="77" t="s">
        <v>13</v>
      </c>
      <c r="B14" s="78"/>
      <c r="C14" s="78"/>
      <c r="D14" s="19"/>
      <c r="E14" s="19">
        <v>30000</v>
      </c>
      <c r="F14" s="19">
        <f t="shared" si="0"/>
        <v>-30000</v>
      </c>
      <c r="G14" s="45" t="s">
        <v>53</v>
      </c>
    </row>
    <row r="15" spans="1:10">
      <c r="A15" s="89" t="s">
        <v>50</v>
      </c>
      <c r="B15" s="90"/>
      <c r="C15" s="91"/>
      <c r="D15" s="13"/>
      <c r="E15" s="13"/>
      <c r="F15" s="13">
        <f t="shared" si="0"/>
        <v>0</v>
      </c>
      <c r="G15" s="43" t="s">
        <v>54</v>
      </c>
    </row>
    <row r="16" spans="1:10" ht="14.25" thickBot="1">
      <c r="A16" s="73"/>
      <c r="B16" s="74"/>
      <c r="C16" s="74"/>
      <c r="D16" s="20"/>
      <c r="E16" s="20"/>
      <c r="F16" s="20">
        <f t="shared" si="0"/>
        <v>0</v>
      </c>
      <c r="G16" s="46"/>
    </row>
    <row r="17" spans="1:7" ht="14.25" thickBot="1">
      <c r="A17" s="92" t="s">
        <v>22</v>
      </c>
      <c r="B17" s="93"/>
      <c r="C17" s="93"/>
      <c r="D17" s="18"/>
      <c r="E17" s="18"/>
      <c r="F17" s="18"/>
      <c r="G17" s="8"/>
    </row>
    <row r="18" spans="1:7">
      <c r="A18" s="77" t="s">
        <v>14</v>
      </c>
      <c r="B18" s="78"/>
      <c r="C18" s="78"/>
      <c r="D18" s="19"/>
      <c r="E18" s="19"/>
      <c r="F18" s="19">
        <f t="shared" si="0"/>
        <v>0</v>
      </c>
      <c r="G18" s="45"/>
    </row>
    <row r="19" spans="1:7">
      <c r="A19" s="58" t="s">
        <v>15</v>
      </c>
      <c r="B19" s="59"/>
      <c r="C19" s="59"/>
      <c r="D19" s="13"/>
      <c r="E19" s="13"/>
      <c r="F19" s="13">
        <f t="shared" si="0"/>
        <v>0</v>
      </c>
      <c r="G19" s="43"/>
    </row>
    <row r="20" spans="1:7" ht="14.25" thickBot="1">
      <c r="A20" s="73"/>
      <c r="B20" s="74"/>
      <c r="C20" s="74"/>
      <c r="D20" s="20"/>
      <c r="E20" s="20"/>
      <c r="F20" s="20">
        <f t="shared" si="0"/>
        <v>0</v>
      </c>
      <c r="G20" s="46"/>
    </row>
    <row r="21" spans="1:7" ht="14.25" thickBot="1">
      <c r="A21" s="75" t="s">
        <v>20</v>
      </c>
      <c r="B21" s="76"/>
      <c r="C21" s="76"/>
      <c r="D21" s="21"/>
      <c r="E21" s="21"/>
      <c r="F21" s="21"/>
      <c r="G21" s="9"/>
    </row>
    <row r="22" spans="1:7">
      <c r="A22" s="77" t="s">
        <v>16</v>
      </c>
      <c r="B22" s="78"/>
      <c r="C22" s="78"/>
      <c r="D22" s="19"/>
      <c r="E22" s="19"/>
      <c r="F22" s="19">
        <f t="shared" si="0"/>
        <v>0</v>
      </c>
      <c r="G22" s="45"/>
    </row>
    <row r="23" spans="1:7" ht="14.25" thickBot="1">
      <c r="A23" s="55" t="s">
        <v>17</v>
      </c>
      <c r="B23" s="56"/>
      <c r="C23" s="56"/>
      <c r="D23" s="20"/>
      <c r="E23" s="20"/>
      <c r="F23" s="20">
        <f t="shared" si="0"/>
        <v>0</v>
      </c>
      <c r="G23" s="46"/>
    </row>
    <row r="24" spans="1:7" ht="14.25" thickBot="1">
      <c r="A24" s="64" t="s">
        <v>18</v>
      </c>
      <c r="B24" s="65"/>
      <c r="C24" s="65"/>
      <c r="D24" s="22">
        <f t="shared" ref="D24:E24" si="1">D8+D9+D10+D11+D12+D14+D15+D16+D18+D19+D20+D22+D23</f>
        <v>0</v>
      </c>
      <c r="E24" s="23">
        <f t="shared" si="1"/>
        <v>30000</v>
      </c>
      <c r="F24" s="33">
        <f>F9+F10+F11+F12+F14+F15+F16+F18+F19+F20+F22+F23</f>
        <v>-30000</v>
      </c>
      <c r="G24" s="7"/>
    </row>
    <row r="25" spans="1:7" ht="14.25" thickBot="1">
      <c r="A25" s="67" t="s">
        <v>19</v>
      </c>
      <c r="B25" s="68"/>
      <c r="C25" s="68"/>
      <c r="D25" s="47"/>
      <c r="E25" s="47"/>
      <c r="F25" s="47"/>
      <c r="G25" s="48"/>
    </row>
    <row r="26" spans="1:7" ht="14.25" thickBot="1">
      <c r="A26" s="79" t="s">
        <v>23</v>
      </c>
      <c r="B26" s="80"/>
      <c r="C26" s="80"/>
      <c r="D26" s="31"/>
      <c r="E26" s="31"/>
      <c r="F26" s="31"/>
      <c r="G26" s="32"/>
    </row>
    <row r="27" spans="1:7">
      <c r="A27" s="81" t="s">
        <v>24</v>
      </c>
      <c r="B27" s="82"/>
      <c r="C27" s="82"/>
      <c r="D27" s="12"/>
      <c r="E27" s="12"/>
      <c r="F27" s="12">
        <f t="shared" si="0"/>
        <v>0</v>
      </c>
      <c r="G27" s="42" t="s">
        <v>55</v>
      </c>
    </row>
    <row r="28" spans="1:7" ht="14.25" thickBot="1">
      <c r="A28" s="60" t="s">
        <v>25</v>
      </c>
      <c r="B28" s="61"/>
      <c r="C28" s="61"/>
      <c r="D28" s="15"/>
      <c r="E28" s="15"/>
      <c r="F28" s="15">
        <f t="shared" si="0"/>
        <v>0</v>
      </c>
      <c r="G28" s="44" t="s">
        <v>56</v>
      </c>
    </row>
    <row r="29" spans="1:7" ht="14.25" thickBot="1">
      <c r="A29" s="83" t="s">
        <v>26</v>
      </c>
      <c r="B29" s="84"/>
      <c r="C29" s="84"/>
      <c r="D29" s="27"/>
      <c r="E29" s="27"/>
      <c r="F29" s="27"/>
      <c r="G29" s="28"/>
    </row>
    <row r="30" spans="1:7">
      <c r="A30" s="81" t="s">
        <v>47</v>
      </c>
      <c r="B30" s="82"/>
      <c r="C30" s="82"/>
      <c r="D30" s="12"/>
      <c r="E30" s="12">
        <v>0</v>
      </c>
      <c r="F30" s="12">
        <f t="shared" si="0"/>
        <v>0</v>
      </c>
      <c r="G30" s="42"/>
    </row>
    <row r="31" spans="1:7">
      <c r="A31" s="58" t="s">
        <v>46</v>
      </c>
      <c r="B31" s="59"/>
      <c r="C31" s="59"/>
      <c r="D31" s="13"/>
      <c r="E31" s="13">
        <v>0</v>
      </c>
      <c r="F31" s="13">
        <f t="shared" si="0"/>
        <v>0</v>
      </c>
      <c r="G31" s="43"/>
    </row>
    <row r="32" spans="1:7">
      <c r="A32" s="58" t="s">
        <v>45</v>
      </c>
      <c r="B32" s="59"/>
      <c r="C32" s="59"/>
      <c r="D32" s="13"/>
      <c r="E32" s="13">
        <v>5000</v>
      </c>
      <c r="F32" s="13">
        <f t="shared" si="0"/>
        <v>-5000</v>
      </c>
      <c r="G32" s="43" t="s">
        <v>57</v>
      </c>
    </row>
    <row r="33" spans="1:7">
      <c r="A33" s="58" t="s">
        <v>44</v>
      </c>
      <c r="B33" s="59"/>
      <c r="C33" s="59"/>
      <c r="D33" s="13"/>
      <c r="E33" s="13">
        <v>0</v>
      </c>
      <c r="F33" s="13">
        <f t="shared" si="0"/>
        <v>0</v>
      </c>
      <c r="G33" s="43"/>
    </row>
    <row r="34" spans="1:7">
      <c r="A34" s="58" t="s">
        <v>43</v>
      </c>
      <c r="B34" s="59"/>
      <c r="C34" s="59"/>
      <c r="D34" s="13"/>
      <c r="E34" s="13">
        <v>5800</v>
      </c>
      <c r="F34" s="13">
        <f t="shared" si="0"/>
        <v>-5800</v>
      </c>
      <c r="G34" s="43" t="s">
        <v>58</v>
      </c>
    </row>
    <row r="35" spans="1:7">
      <c r="A35" s="58" t="s">
        <v>42</v>
      </c>
      <c r="B35" s="59"/>
      <c r="C35" s="59"/>
      <c r="D35" s="13"/>
      <c r="E35" s="13">
        <v>0</v>
      </c>
      <c r="F35" s="13">
        <f t="shared" si="0"/>
        <v>0</v>
      </c>
      <c r="G35" s="43" t="s">
        <v>59</v>
      </c>
    </row>
    <row r="36" spans="1:7">
      <c r="A36" s="58" t="s">
        <v>41</v>
      </c>
      <c r="B36" s="59"/>
      <c r="C36" s="59"/>
      <c r="D36" s="13"/>
      <c r="E36" s="13">
        <v>4000</v>
      </c>
      <c r="F36" s="13">
        <f t="shared" si="0"/>
        <v>-4000</v>
      </c>
      <c r="G36" s="43" t="s">
        <v>60</v>
      </c>
    </row>
    <row r="37" spans="1:7">
      <c r="A37" s="58" t="s">
        <v>40</v>
      </c>
      <c r="B37" s="59"/>
      <c r="C37" s="59"/>
      <c r="D37" s="13"/>
      <c r="E37" s="13">
        <v>0</v>
      </c>
      <c r="F37" s="13">
        <f t="shared" si="0"/>
        <v>0</v>
      </c>
      <c r="G37" s="43" t="s">
        <v>61</v>
      </c>
    </row>
    <row r="38" spans="1:7">
      <c r="A38" s="58" t="s">
        <v>39</v>
      </c>
      <c r="B38" s="59"/>
      <c r="C38" s="59"/>
      <c r="D38" s="13"/>
      <c r="E38" s="13">
        <v>24000</v>
      </c>
      <c r="F38" s="13">
        <f t="shared" si="0"/>
        <v>-24000</v>
      </c>
      <c r="G38" s="43" t="s">
        <v>62</v>
      </c>
    </row>
    <row r="39" spans="1:7">
      <c r="A39" s="58" t="s">
        <v>38</v>
      </c>
      <c r="B39" s="59"/>
      <c r="C39" s="59"/>
      <c r="D39" s="13"/>
      <c r="E39" s="13">
        <v>8767</v>
      </c>
      <c r="F39" s="13">
        <f t="shared" si="0"/>
        <v>-8767</v>
      </c>
      <c r="G39" s="43" t="s">
        <v>63</v>
      </c>
    </row>
    <row r="40" spans="1:7">
      <c r="A40" s="58" t="s">
        <v>37</v>
      </c>
      <c r="B40" s="59"/>
      <c r="C40" s="59"/>
      <c r="D40" s="13"/>
      <c r="E40" s="13">
        <v>0</v>
      </c>
      <c r="F40" s="13">
        <f t="shared" si="0"/>
        <v>0</v>
      </c>
      <c r="G40" s="43"/>
    </row>
    <row r="41" spans="1:7">
      <c r="A41" s="58" t="s">
        <v>36</v>
      </c>
      <c r="B41" s="59"/>
      <c r="C41" s="59"/>
      <c r="D41" s="13"/>
      <c r="E41" s="13">
        <v>0</v>
      </c>
      <c r="F41" s="13">
        <f t="shared" si="0"/>
        <v>0</v>
      </c>
      <c r="G41" s="43"/>
    </row>
    <row r="42" spans="1:7">
      <c r="A42" s="58" t="s">
        <v>35</v>
      </c>
      <c r="B42" s="59"/>
      <c r="C42" s="59"/>
      <c r="D42" s="13"/>
      <c r="E42" s="13">
        <v>30000</v>
      </c>
      <c r="F42" s="13">
        <f t="shared" si="0"/>
        <v>-30000</v>
      </c>
      <c r="G42" s="43" t="s">
        <v>64</v>
      </c>
    </row>
    <row r="43" spans="1:7">
      <c r="A43" s="58" t="s">
        <v>34</v>
      </c>
      <c r="B43" s="59"/>
      <c r="C43" s="59"/>
      <c r="D43" s="13"/>
      <c r="E43" s="13">
        <v>0</v>
      </c>
      <c r="F43" s="13">
        <f t="shared" si="0"/>
        <v>0</v>
      </c>
      <c r="G43" s="43" t="s">
        <v>65</v>
      </c>
    </row>
    <row r="44" spans="1:7">
      <c r="A44" s="58" t="s">
        <v>33</v>
      </c>
      <c r="B44" s="59"/>
      <c r="C44" s="59"/>
      <c r="D44" s="13"/>
      <c r="E44" s="13">
        <v>0</v>
      </c>
      <c r="F44" s="13">
        <f t="shared" si="0"/>
        <v>0</v>
      </c>
      <c r="G44" s="43" t="s">
        <v>66</v>
      </c>
    </row>
    <row r="45" spans="1:7">
      <c r="A45" s="58" t="s">
        <v>32</v>
      </c>
      <c r="B45" s="59"/>
      <c r="C45" s="59"/>
      <c r="D45" s="13"/>
      <c r="E45" s="13">
        <v>0</v>
      </c>
      <c r="F45" s="13">
        <f t="shared" si="0"/>
        <v>0</v>
      </c>
      <c r="G45" s="43"/>
    </row>
    <row r="46" spans="1:7" ht="14.25" thickBot="1">
      <c r="A46" s="60" t="s">
        <v>31</v>
      </c>
      <c r="B46" s="61"/>
      <c r="C46" s="61"/>
      <c r="D46" s="15"/>
      <c r="E46" s="15">
        <v>0</v>
      </c>
      <c r="F46" s="15">
        <f t="shared" si="0"/>
        <v>0</v>
      </c>
      <c r="G46" s="44" t="s">
        <v>67</v>
      </c>
    </row>
    <row r="47" spans="1:7" ht="14.25" thickBot="1">
      <c r="A47" s="62" t="s">
        <v>27</v>
      </c>
      <c r="B47" s="63"/>
      <c r="C47" s="63"/>
      <c r="D47" s="34"/>
      <c r="E47" s="34"/>
      <c r="F47" s="34">
        <f t="shared" si="0"/>
        <v>0</v>
      </c>
      <c r="G47" s="35"/>
    </row>
    <row r="48" spans="1:7" ht="14.25" thickBot="1">
      <c r="A48" s="64" t="s">
        <v>30</v>
      </c>
      <c r="B48" s="65"/>
      <c r="C48" s="66"/>
      <c r="D48" s="26"/>
      <c r="E48" s="26">
        <v>0</v>
      </c>
      <c r="F48" s="26">
        <f t="shared" si="0"/>
        <v>0</v>
      </c>
      <c r="G48" s="49"/>
    </row>
    <row r="49" spans="1:7" ht="14.25" thickBot="1">
      <c r="A49" s="70" t="s">
        <v>28</v>
      </c>
      <c r="B49" s="71"/>
      <c r="C49" s="72"/>
      <c r="D49" s="29"/>
      <c r="E49" s="29"/>
      <c r="F49" s="29">
        <f t="shared" si="0"/>
        <v>0</v>
      </c>
      <c r="G49" s="30"/>
    </row>
    <row r="50" spans="1:7" ht="14.25" thickBot="1">
      <c r="A50" s="67" t="s">
        <v>29</v>
      </c>
      <c r="B50" s="68"/>
      <c r="C50" s="69"/>
      <c r="D50" s="26"/>
      <c r="E50" s="26">
        <v>0</v>
      </c>
      <c r="F50" s="26">
        <f t="shared" si="0"/>
        <v>0</v>
      </c>
      <c r="G50" s="49"/>
    </row>
    <row r="51" spans="1:7" ht="14.25" thickBot="1">
      <c r="A51" s="36" t="s">
        <v>48</v>
      </c>
      <c r="B51" s="6"/>
      <c r="C51" s="6"/>
      <c r="D51" s="23">
        <f t="shared" ref="D51:E51" si="2">D27+D28+D30+D31+D32+D33+D34+D35+D36+D37+D38+D39+D40+D41+D42+D43+D44+D45+D46+D48+D50</f>
        <v>0</v>
      </c>
      <c r="E51" s="23">
        <f t="shared" si="2"/>
        <v>77567</v>
      </c>
      <c r="F51" s="23">
        <f>F27+F28+F30+F31+F32+F33+F34+F35+F36+F37+F38+F39+F40+F41+F42+F43+F44+F45+F46+F48+F50</f>
        <v>-77567</v>
      </c>
      <c r="G51" s="7"/>
    </row>
    <row r="52" spans="1:7">
      <c r="A52" s="53"/>
      <c r="B52" s="54"/>
      <c r="C52" s="54"/>
      <c r="D52" s="37"/>
      <c r="E52" s="37"/>
      <c r="F52" s="37"/>
      <c r="G52" s="50"/>
    </row>
    <row r="53" spans="1:7" ht="14.25" thickBot="1">
      <c r="A53" s="55" t="s">
        <v>49</v>
      </c>
      <c r="B53" s="56"/>
      <c r="C53" s="56"/>
      <c r="D53" s="20"/>
      <c r="E53" s="20"/>
      <c r="F53" s="51">
        <f>E24-E51</f>
        <v>-47567</v>
      </c>
      <c r="G53" s="46"/>
    </row>
    <row r="54" spans="1:7">
      <c r="A54" s="57"/>
      <c r="B54" s="57"/>
      <c r="C54" s="57"/>
      <c r="D54" s="14"/>
      <c r="E54" s="14"/>
      <c r="F54" s="14"/>
    </row>
    <row r="55" spans="1:7">
      <c r="A55" s="2"/>
      <c r="B55" s="2"/>
      <c r="C55" s="2"/>
      <c r="D55" s="14"/>
      <c r="E55" s="14"/>
      <c r="F55" s="14"/>
    </row>
    <row r="56" spans="1:7">
      <c r="A56" s="2" t="s">
        <v>68</v>
      </c>
      <c r="B56" s="2"/>
      <c r="C56" s="2"/>
      <c r="D56" s="14"/>
      <c r="E56" s="14"/>
      <c r="F56" s="14"/>
    </row>
    <row r="57" spans="1:7">
      <c r="A57" s="2" t="s">
        <v>69</v>
      </c>
      <c r="B57" s="2"/>
      <c r="C57" s="2"/>
      <c r="D57" s="14"/>
      <c r="E57" s="14"/>
      <c r="F57" s="14"/>
    </row>
    <row r="58" spans="1:7">
      <c r="D58" s="14"/>
      <c r="E58" s="14"/>
      <c r="F58" s="14"/>
    </row>
    <row r="59" spans="1:7">
      <c r="D59" s="14"/>
      <c r="E59" s="14"/>
      <c r="F59" s="14"/>
    </row>
    <row r="60" spans="1:7">
      <c r="D60" s="14"/>
      <c r="E60" s="14"/>
      <c r="F60" s="14"/>
      <c r="G60" t="s">
        <v>70</v>
      </c>
    </row>
    <row r="61" spans="1:7">
      <c r="D61" s="14"/>
      <c r="E61" s="14"/>
      <c r="F61" s="14"/>
      <c r="G61" t="s">
        <v>71</v>
      </c>
    </row>
    <row r="62" spans="1:7">
      <c r="D62" s="14"/>
      <c r="E62" s="14"/>
      <c r="F62" s="14"/>
    </row>
  </sheetData>
  <sheetProtection password="CA75" sheet="1" objects="1" scenarios="1"/>
  <mergeCells count="51">
    <mergeCell ref="A1:B1"/>
    <mergeCell ref="A6:C6"/>
    <mergeCell ref="C1:G1"/>
    <mergeCell ref="A7:C7"/>
    <mergeCell ref="E4:G4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52:C52"/>
    <mergeCell ref="A53:C53"/>
    <mergeCell ref="A54:C54"/>
    <mergeCell ref="A44:C44"/>
    <mergeCell ref="A45:C45"/>
    <mergeCell ref="A46:C46"/>
    <mergeCell ref="A47:C47"/>
    <mergeCell ref="A48:C48"/>
    <mergeCell ref="A50:C50"/>
    <mergeCell ref="A49:C49"/>
  </mergeCells>
  <phoneticPr fontId="2"/>
  <pageMargins left="0.49" right="0.48" top="0.45" bottom="0.41" header="0.2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H20" sqref="H20"/>
    </sheetView>
  </sheetViews>
  <sheetFormatPr defaultRowHeight="13.5"/>
  <cols>
    <col min="4" max="5" width="12" customWidth="1"/>
    <col min="6" max="6" width="13.5" customWidth="1"/>
    <col min="7" max="7" width="28.5" customWidth="1"/>
  </cols>
  <sheetData>
    <row r="1" spans="1:7" ht="21">
      <c r="A1" s="94" t="s">
        <v>72</v>
      </c>
      <c r="B1" s="94"/>
      <c r="C1" s="97" t="s">
        <v>1</v>
      </c>
      <c r="D1" s="97"/>
      <c r="E1" s="97"/>
      <c r="F1" s="97"/>
      <c r="G1" s="97"/>
    </row>
    <row r="2" spans="1:7">
      <c r="A2" s="38"/>
      <c r="B2" s="38"/>
      <c r="C2" s="38"/>
      <c r="D2" s="38"/>
      <c r="E2" s="38"/>
      <c r="F2" s="38"/>
      <c r="G2" s="38"/>
    </row>
    <row r="3" spans="1:7">
      <c r="A3" s="38"/>
      <c r="B3" s="38"/>
      <c r="C3" s="38"/>
      <c r="D3" s="38"/>
      <c r="E3" s="38"/>
      <c r="F3" s="38"/>
      <c r="G3" s="38"/>
    </row>
    <row r="4" spans="1:7">
      <c r="A4" s="38"/>
      <c r="B4" s="38"/>
      <c r="C4" s="38"/>
      <c r="D4" s="38"/>
      <c r="E4" s="100" t="s">
        <v>73</v>
      </c>
      <c r="F4" s="100"/>
      <c r="G4" s="100"/>
    </row>
    <row r="5" spans="1:7" ht="14.25" thickBot="1">
      <c r="G5" s="41" t="s">
        <v>51</v>
      </c>
    </row>
    <row r="6" spans="1:7" ht="14.25" thickBot="1">
      <c r="A6" s="95" t="s">
        <v>6</v>
      </c>
      <c r="B6" s="96"/>
      <c r="C6" s="96"/>
      <c r="D6" s="5" t="s">
        <v>2</v>
      </c>
      <c r="E6" s="52" t="s">
        <v>3</v>
      </c>
      <c r="F6" s="5" t="s">
        <v>4</v>
      </c>
      <c r="G6" s="4" t="s">
        <v>7</v>
      </c>
    </row>
    <row r="7" spans="1:7" ht="14.25" thickBot="1">
      <c r="A7" s="98" t="s">
        <v>5</v>
      </c>
      <c r="B7" s="99"/>
      <c r="C7" s="99"/>
      <c r="D7" s="10"/>
      <c r="E7" s="10"/>
      <c r="F7" s="10"/>
      <c r="G7" s="11"/>
    </row>
    <row r="8" spans="1:7" ht="14.25" thickBot="1">
      <c r="A8" s="85" t="s">
        <v>8</v>
      </c>
      <c r="B8" s="86"/>
      <c r="C8" s="86"/>
      <c r="D8" s="24"/>
      <c r="E8" s="24"/>
      <c r="F8" s="24"/>
      <c r="G8" s="25"/>
    </row>
    <row r="9" spans="1:7">
      <c r="A9" s="81" t="s">
        <v>9</v>
      </c>
      <c r="B9" s="82"/>
      <c r="C9" s="82"/>
      <c r="D9" s="12"/>
      <c r="E9" s="12"/>
      <c r="F9" s="12">
        <f t="shared" ref="F9:F50" si="0">D9-E9</f>
        <v>0</v>
      </c>
      <c r="G9" s="42"/>
    </row>
    <row r="10" spans="1:7">
      <c r="A10" s="58" t="s">
        <v>10</v>
      </c>
      <c r="B10" s="59"/>
      <c r="C10" s="59"/>
      <c r="D10" s="13"/>
      <c r="E10" s="13"/>
      <c r="F10" s="13">
        <f t="shared" si="0"/>
        <v>0</v>
      </c>
      <c r="G10" s="43"/>
    </row>
    <row r="11" spans="1:7">
      <c r="A11" s="58" t="s">
        <v>11</v>
      </c>
      <c r="B11" s="59"/>
      <c r="C11" s="59"/>
      <c r="D11" s="13"/>
      <c r="E11" s="13"/>
      <c r="F11" s="13">
        <f t="shared" si="0"/>
        <v>0</v>
      </c>
      <c r="G11" s="43"/>
    </row>
    <row r="12" spans="1:7" ht="14.25" thickBot="1">
      <c r="A12" s="60" t="s">
        <v>12</v>
      </c>
      <c r="B12" s="61"/>
      <c r="C12" s="61"/>
      <c r="D12" s="15"/>
      <c r="E12" s="15"/>
      <c r="F12" s="15">
        <f t="shared" si="0"/>
        <v>0</v>
      </c>
      <c r="G12" s="44"/>
    </row>
    <row r="13" spans="1:7" ht="14.25" thickBot="1">
      <c r="A13" s="87" t="s">
        <v>21</v>
      </c>
      <c r="B13" s="88"/>
      <c r="C13" s="88"/>
      <c r="D13" s="16"/>
      <c r="E13" s="16"/>
      <c r="F13" s="16"/>
      <c r="G13" s="17"/>
    </row>
    <row r="14" spans="1:7">
      <c r="A14" s="77" t="s">
        <v>13</v>
      </c>
      <c r="B14" s="78"/>
      <c r="C14" s="78"/>
      <c r="D14" s="19"/>
      <c r="E14" s="19">
        <v>45000</v>
      </c>
      <c r="F14" s="19">
        <f t="shared" si="0"/>
        <v>-45000</v>
      </c>
      <c r="G14" s="45" t="s">
        <v>53</v>
      </c>
    </row>
    <row r="15" spans="1:7">
      <c r="A15" s="89" t="s">
        <v>50</v>
      </c>
      <c r="B15" s="90"/>
      <c r="C15" s="91"/>
      <c r="D15" s="13"/>
      <c r="E15" s="13"/>
      <c r="F15" s="13">
        <f t="shared" si="0"/>
        <v>0</v>
      </c>
      <c r="G15" s="43" t="s">
        <v>54</v>
      </c>
    </row>
    <row r="16" spans="1:7" ht="14.25" thickBot="1">
      <c r="A16" s="73"/>
      <c r="B16" s="74"/>
      <c r="C16" s="74"/>
      <c r="D16" s="20"/>
      <c r="E16" s="20"/>
      <c r="F16" s="20">
        <f t="shared" si="0"/>
        <v>0</v>
      </c>
      <c r="G16" s="46"/>
    </row>
    <row r="17" spans="1:7" ht="14.25" thickBot="1">
      <c r="A17" s="92" t="s">
        <v>22</v>
      </c>
      <c r="B17" s="93"/>
      <c r="C17" s="93"/>
      <c r="D17" s="18"/>
      <c r="E17" s="18"/>
      <c r="F17" s="18"/>
      <c r="G17" s="8"/>
    </row>
    <row r="18" spans="1:7">
      <c r="A18" s="77" t="s">
        <v>14</v>
      </c>
      <c r="B18" s="78"/>
      <c r="C18" s="78"/>
      <c r="D18" s="19"/>
      <c r="E18" s="19"/>
      <c r="F18" s="19">
        <f t="shared" si="0"/>
        <v>0</v>
      </c>
      <c r="G18" s="45"/>
    </row>
    <row r="19" spans="1:7">
      <c r="A19" s="58" t="s">
        <v>15</v>
      </c>
      <c r="B19" s="59"/>
      <c r="C19" s="59"/>
      <c r="D19" s="13"/>
      <c r="E19" s="13"/>
      <c r="F19" s="13">
        <f t="shared" si="0"/>
        <v>0</v>
      </c>
      <c r="G19" s="43"/>
    </row>
    <row r="20" spans="1:7" ht="14.25" thickBot="1">
      <c r="A20" s="73"/>
      <c r="B20" s="74"/>
      <c r="C20" s="74"/>
      <c r="D20" s="20"/>
      <c r="E20" s="20"/>
      <c r="F20" s="20">
        <f t="shared" si="0"/>
        <v>0</v>
      </c>
      <c r="G20" s="46"/>
    </row>
    <row r="21" spans="1:7" ht="14.25" thickBot="1">
      <c r="A21" s="75" t="s">
        <v>20</v>
      </c>
      <c r="B21" s="76"/>
      <c r="C21" s="76"/>
      <c r="D21" s="21"/>
      <c r="E21" s="21"/>
      <c r="F21" s="21"/>
      <c r="G21" s="9"/>
    </row>
    <row r="22" spans="1:7">
      <c r="A22" s="77" t="s">
        <v>16</v>
      </c>
      <c r="B22" s="78"/>
      <c r="C22" s="78"/>
      <c r="D22" s="19"/>
      <c r="E22" s="19"/>
      <c r="F22" s="19">
        <f t="shared" si="0"/>
        <v>0</v>
      </c>
      <c r="G22" s="45"/>
    </row>
    <row r="23" spans="1:7" ht="14.25" thickBot="1">
      <c r="A23" s="55" t="s">
        <v>17</v>
      </c>
      <c r="B23" s="56"/>
      <c r="C23" s="56"/>
      <c r="D23" s="20"/>
      <c r="E23" s="20"/>
      <c r="F23" s="20">
        <f t="shared" si="0"/>
        <v>0</v>
      </c>
      <c r="G23" s="46"/>
    </row>
    <row r="24" spans="1:7" ht="14.25" thickBot="1">
      <c r="A24" s="64" t="s">
        <v>18</v>
      </c>
      <c r="B24" s="65"/>
      <c r="C24" s="65"/>
      <c r="D24" s="22">
        <f t="shared" ref="D24:E24" si="1">D8+D9+D10+D11+D12+D14+D15+D16+D18+D19+D20+D22+D23</f>
        <v>0</v>
      </c>
      <c r="E24" s="23">
        <f t="shared" si="1"/>
        <v>45000</v>
      </c>
      <c r="F24" s="33">
        <f>F9+F10+F11+F12+F14+F15+F16+F18+F19+F20+F22+F23</f>
        <v>-45000</v>
      </c>
      <c r="G24" s="7"/>
    </row>
    <row r="25" spans="1:7" ht="14.25" thickBot="1">
      <c r="A25" s="67" t="s">
        <v>19</v>
      </c>
      <c r="B25" s="68"/>
      <c r="C25" s="68"/>
      <c r="D25" s="47"/>
      <c r="E25" s="47"/>
      <c r="F25" s="47"/>
      <c r="G25" s="48"/>
    </row>
    <row r="26" spans="1:7" ht="14.25" thickBot="1">
      <c r="A26" s="79" t="s">
        <v>23</v>
      </c>
      <c r="B26" s="80"/>
      <c r="C26" s="80"/>
      <c r="D26" s="31"/>
      <c r="E26" s="31"/>
      <c r="F26" s="31"/>
      <c r="G26" s="32"/>
    </row>
    <row r="27" spans="1:7">
      <c r="A27" s="81" t="s">
        <v>24</v>
      </c>
      <c r="B27" s="82"/>
      <c r="C27" s="82"/>
      <c r="D27" s="12"/>
      <c r="E27" s="12">
        <v>5000</v>
      </c>
      <c r="F27" s="12">
        <f t="shared" si="0"/>
        <v>-5000</v>
      </c>
      <c r="G27" s="42" t="s">
        <v>55</v>
      </c>
    </row>
    <row r="28" spans="1:7" ht="14.25" thickBot="1">
      <c r="A28" s="60" t="s">
        <v>25</v>
      </c>
      <c r="B28" s="61"/>
      <c r="C28" s="61"/>
      <c r="D28" s="15"/>
      <c r="E28" s="15">
        <v>3242</v>
      </c>
      <c r="F28" s="15">
        <f t="shared" si="0"/>
        <v>-3242</v>
      </c>
      <c r="G28" s="44" t="s">
        <v>56</v>
      </c>
    </row>
    <row r="29" spans="1:7" ht="14.25" thickBot="1">
      <c r="A29" s="83" t="s">
        <v>26</v>
      </c>
      <c r="B29" s="84"/>
      <c r="C29" s="84"/>
      <c r="D29" s="27"/>
      <c r="E29" s="27"/>
      <c r="F29" s="27"/>
      <c r="G29" s="28"/>
    </row>
    <row r="30" spans="1:7">
      <c r="A30" s="81" t="s">
        <v>47</v>
      </c>
      <c r="B30" s="82"/>
      <c r="C30" s="82"/>
      <c r="D30" s="12"/>
      <c r="E30" s="12">
        <v>0</v>
      </c>
      <c r="F30" s="12">
        <f t="shared" si="0"/>
        <v>0</v>
      </c>
      <c r="G30" s="42"/>
    </row>
    <row r="31" spans="1:7">
      <c r="A31" s="58" t="s">
        <v>46</v>
      </c>
      <c r="B31" s="59"/>
      <c r="C31" s="59"/>
      <c r="D31" s="13"/>
      <c r="E31" s="13">
        <v>0</v>
      </c>
      <c r="F31" s="13">
        <f t="shared" si="0"/>
        <v>0</v>
      </c>
      <c r="G31" s="43"/>
    </row>
    <row r="32" spans="1:7">
      <c r="A32" s="58" t="s">
        <v>45</v>
      </c>
      <c r="B32" s="59"/>
      <c r="C32" s="59"/>
      <c r="D32" s="13"/>
      <c r="E32" s="13">
        <v>13000</v>
      </c>
      <c r="F32" s="13">
        <f t="shared" si="0"/>
        <v>-13000</v>
      </c>
      <c r="G32" s="43" t="s">
        <v>57</v>
      </c>
    </row>
    <row r="33" spans="1:7">
      <c r="A33" s="58" t="s">
        <v>44</v>
      </c>
      <c r="B33" s="59"/>
      <c r="C33" s="59"/>
      <c r="D33" s="13"/>
      <c r="E33" s="13">
        <v>33975</v>
      </c>
      <c r="F33" s="13">
        <f t="shared" si="0"/>
        <v>-33975</v>
      </c>
      <c r="G33" s="43"/>
    </row>
    <row r="34" spans="1:7">
      <c r="A34" s="58" t="s">
        <v>43</v>
      </c>
      <c r="B34" s="59"/>
      <c r="C34" s="59"/>
      <c r="D34" s="13"/>
      <c r="E34" s="13">
        <v>9797</v>
      </c>
      <c r="F34" s="13">
        <f t="shared" si="0"/>
        <v>-9797</v>
      </c>
      <c r="G34" s="43" t="s">
        <v>58</v>
      </c>
    </row>
    <row r="35" spans="1:7">
      <c r="A35" s="58" t="s">
        <v>42</v>
      </c>
      <c r="B35" s="59"/>
      <c r="C35" s="59"/>
      <c r="D35" s="13"/>
      <c r="E35" s="13">
        <v>11950</v>
      </c>
      <c r="F35" s="13">
        <f t="shared" si="0"/>
        <v>-11950</v>
      </c>
      <c r="G35" s="43" t="s">
        <v>59</v>
      </c>
    </row>
    <row r="36" spans="1:7">
      <c r="A36" s="58" t="s">
        <v>41</v>
      </c>
      <c r="B36" s="59"/>
      <c r="C36" s="59"/>
      <c r="D36" s="13"/>
      <c r="E36" s="13">
        <v>770</v>
      </c>
      <c r="F36" s="13">
        <f t="shared" si="0"/>
        <v>-770</v>
      </c>
      <c r="G36" s="43" t="s">
        <v>60</v>
      </c>
    </row>
    <row r="37" spans="1:7">
      <c r="A37" s="58" t="s">
        <v>40</v>
      </c>
      <c r="B37" s="59"/>
      <c r="C37" s="59"/>
      <c r="D37" s="13"/>
      <c r="E37" s="13">
        <v>1970</v>
      </c>
      <c r="F37" s="13">
        <f t="shared" si="0"/>
        <v>-1970</v>
      </c>
      <c r="G37" s="43" t="s">
        <v>61</v>
      </c>
    </row>
    <row r="38" spans="1:7">
      <c r="A38" s="58" t="s">
        <v>39</v>
      </c>
      <c r="B38" s="59"/>
      <c r="C38" s="59"/>
      <c r="D38" s="13"/>
      <c r="E38" s="13">
        <v>1920</v>
      </c>
      <c r="F38" s="13">
        <f t="shared" si="0"/>
        <v>-1920</v>
      </c>
      <c r="G38" s="43" t="s">
        <v>62</v>
      </c>
    </row>
    <row r="39" spans="1:7">
      <c r="A39" s="58" t="s">
        <v>38</v>
      </c>
      <c r="B39" s="59"/>
      <c r="C39" s="59"/>
      <c r="D39" s="13"/>
      <c r="E39" s="13"/>
      <c r="F39" s="13">
        <f t="shared" si="0"/>
        <v>0</v>
      </c>
      <c r="G39" s="43" t="s">
        <v>63</v>
      </c>
    </row>
    <row r="40" spans="1:7">
      <c r="A40" s="58" t="s">
        <v>37</v>
      </c>
      <c r="B40" s="59"/>
      <c r="C40" s="59"/>
      <c r="D40" s="13"/>
      <c r="E40" s="13">
        <v>0</v>
      </c>
      <c r="F40" s="13">
        <f t="shared" si="0"/>
        <v>0</v>
      </c>
      <c r="G40" s="43"/>
    </row>
    <row r="41" spans="1:7">
      <c r="A41" s="58" t="s">
        <v>36</v>
      </c>
      <c r="B41" s="59"/>
      <c r="C41" s="59"/>
      <c r="D41" s="13"/>
      <c r="E41" s="13">
        <v>7560</v>
      </c>
      <c r="F41" s="13">
        <f t="shared" si="0"/>
        <v>-7560</v>
      </c>
      <c r="G41" s="43"/>
    </row>
    <row r="42" spans="1:7">
      <c r="A42" s="58" t="s">
        <v>35</v>
      </c>
      <c r="B42" s="59"/>
      <c r="C42" s="59"/>
      <c r="D42" s="13"/>
      <c r="E42" s="13">
        <v>36000</v>
      </c>
      <c r="F42" s="13">
        <f t="shared" si="0"/>
        <v>-36000</v>
      </c>
      <c r="G42" s="43" t="s">
        <v>64</v>
      </c>
    </row>
    <row r="43" spans="1:7">
      <c r="A43" s="58" t="s">
        <v>34</v>
      </c>
      <c r="B43" s="59"/>
      <c r="C43" s="59"/>
      <c r="D43" s="13"/>
      <c r="E43" s="13">
        <v>0</v>
      </c>
      <c r="F43" s="13">
        <f t="shared" si="0"/>
        <v>0</v>
      </c>
      <c r="G43" s="43" t="s">
        <v>65</v>
      </c>
    </row>
    <row r="44" spans="1:7">
      <c r="A44" s="58" t="s">
        <v>33</v>
      </c>
      <c r="B44" s="59"/>
      <c r="C44" s="59"/>
      <c r="D44" s="13"/>
      <c r="E44" s="13">
        <v>1785</v>
      </c>
      <c r="F44" s="13">
        <f t="shared" si="0"/>
        <v>-1785</v>
      </c>
      <c r="G44" s="43" t="s">
        <v>66</v>
      </c>
    </row>
    <row r="45" spans="1:7">
      <c r="A45" s="58" t="s">
        <v>32</v>
      </c>
      <c r="B45" s="59"/>
      <c r="C45" s="59"/>
      <c r="D45" s="13"/>
      <c r="E45" s="13">
        <v>0</v>
      </c>
      <c r="F45" s="13">
        <f t="shared" si="0"/>
        <v>0</v>
      </c>
      <c r="G45" s="43"/>
    </row>
    <row r="46" spans="1:7" ht="14.25" thickBot="1">
      <c r="A46" s="60" t="s">
        <v>31</v>
      </c>
      <c r="B46" s="61"/>
      <c r="C46" s="61"/>
      <c r="D46" s="15"/>
      <c r="E46" s="15">
        <v>1197</v>
      </c>
      <c r="F46" s="15">
        <f t="shared" si="0"/>
        <v>-1197</v>
      </c>
      <c r="G46" s="44" t="s">
        <v>67</v>
      </c>
    </row>
    <row r="47" spans="1:7" ht="14.25" thickBot="1">
      <c r="A47" s="62" t="s">
        <v>27</v>
      </c>
      <c r="B47" s="63"/>
      <c r="C47" s="63"/>
      <c r="D47" s="34"/>
      <c r="E47" s="34"/>
      <c r="F47" s="34">
        <f t="shared" si="0"/>
        <v>0</v>
      </c>
      <c r="G47" s="35"/>
    </row>
    <row r="48" spans="1:7" ht="14.25" thickBot="1">
      <c r="A48" s="64" t="s">
        <v>30</v>
      </c>
      <c r="B48" s="65"/>
      <c r="C48" s="66"/>
      <c r="D48" s="26"/>
      <c r="E48" s="26">
        <v>0</v>
      </c>
      <c r="F48" s="26">
        <f t="shared" si="0"/>
        <v>0</v>
      </c>
      <c r="G48" s="49"/>
    </row>
    <row r="49" spans="1:7" ht="14.25" thickBot="1">
      <c r="A49" s="70" t="s">
        <v>28</v>
      </c>
      <c r="B49" s="71"/>
      <c r="C49" s="72"/>
      <c r="D49" s="29"/>
      <c r="E49" s="29"/>
      <c r="F49" s="29">
        <f t="shared" si="0"/>
        <v>0</v>
      </c>
      <c r="G49" s="30"/>
    </row>
    <row r="50" spans="1:7" ht="14.25" thickBot="1">
      <c r="A50" s="67" t="s">
        <v>29</v>
      </c>
      <c r="B50" s="68"/>
      <c r="C50" s="69"/>
      <c r="D50" s="26"/>
      <c r="E50" s="26">
        <v>0</v>
      </c>
      <c r="F50" s="26">
        <f t="shared" si="0"/>
        <v>0</v>
      </c>
      <c r="G50" s="49"/>
    </row>
    <row r="51" spans="1:7" ht="14.25" thickBot="1">
      <c r="A51" s="36" t="s">
        <v>48</v>
      </c>
      <c r="B51" s="6"/>
      <c r="C51" s="6"/>
      <c r="D51" s="23">
        <f t="shared" ref="D51:E51" si="2">D27+D28+D30+D31+D32+D33+D34+D35+D36+D37+D38+D39+D40+D41+D42+D43+D44+D45+D46+D48+D50</f>
        <v>0</v>
      </c>
      <c r="E51" s="23">
        <f t="shared" si="2"/>
        <v>128166</v>
      </c>
      <c r="F51" s="23">
        <f>F27+F28+F30+F31+F32+F33+F34+F35+F36+F37+F38+F39+F40+F41+F42+F43+F44+F45+F46+F48+F50</f>
        <v>-128166</v>
      </c>
      <c r="G51" s="7"/>
    </row>
    <row r="52" spans="1:7">
      <c r="A52" s="53"/>
      <c r="B52" s="54"/>
      <c r="C52" s="54"/>
      <c r="D52" s="37"/>
      <c r="E52" s="37"/>
      <c r="F52" s="37"/>
      <c r="G52" s="50"/>
    </row>
    <row r="53" spans="1:7" ht="14.25" thickBot="1">
      <c r="A53" s="55" t="s">
        <v>49</v>
      </c>
      <c r="B53" s="56"/>
      <c r="C53" s="56"/>
      <c r="D53" s="20"/>
      <c r="E53" s="20"/>
      <c r="F53" s="51">
        <f>E24-E51</f>
        <v>-83166</v>
      </c>
      <c r="G53" s="46"/>
    </row>
  </sheetData>
  <sheetProtection password="CC59" sheet="1" objects="1" scenarios="1"/>
  <mergeCells count="50">
    <mergeCell ref="A52:C52"/>
    <mergeCell ref="A53:C53"/>
    <mergeCell ref="A14:C14"/>
    <mergeCell ref="A1:B1"/>
    <mergeCell ref="C1:G1"/>
    <mergeCell ref="E4:G4"/>
    <mergeCell ref="A6:C6"/>
    <mergeCell ref="A7:C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</mergeCells>
  <phoneticPr fontId="2"/>
  <pageMargins left="0.46" right="0.48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２４年度</vt:lpstr>
      <vt:lpstr>２５年度</vt:lpstr>
      <vt:lpstr>Sheet3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2014-03-24T16:04:45Z</cp:lastPrinted>
  <dcterms:created xsi:type="dcterms:W3CDTF">2013-03-26T17:38:05Z</dcterms:created>
  <dcterms:modified xsi:type="dcterms:W3CDTF">2014-03-25T14:55:00Z</dcterms:modified>
</cp:coreProperties>
</file>